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w to use" sheetId="1" state="visible" r:id="rId3"/>
    <sheet name="Dependency Tool" sheetId="2" state="visible" r:id="rId4"/>
    <sheet name="Scoring guide" sheetId="3" state="visible" r:id="rId5"/>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C7" authorId="0">
      <text>
        <r>
          <rPr>
            <sz val="10"/>
            <rFont val="Arial"/>
            <family val="2"/>
          </rPr>
          <t xml:space="preserve">Moving around, transfers, walking. 3 = hoist / two staff.</t>
        </r>
      </text>
    </comment>
    <comment ref="D7" authorId="0">
      <text>
        <r>
          <rPr>
            <sz val="10"/>
            <rFont val="Arial"/>
            <family val="2"/>
          </rPr>
          <t xml:space="preserve">History and current risk of falls. 3 = very high, needs close supervision.</t>
        </r>
      </text>
    </comment>
    <comment ref="E7" authorId="0">
      <text>
        <r>
          <rPr>
            <sz val="10"/>
            <rFont val="Arial"/>
            <family val="2"/>
          </rPr>
          <t xml:space="preserve">Toileting and continence care. 3 = fully dependent / two staff.</t>
        </r>
      </text>
    </comment>
    <comment ref="F7" authorId="0">
      <text>
        <r>
          <rPr>
            <sz val="10"/>
            <rFont val="Arial"/>
            <family val="2"/>
          </rPr>
          <t xml:space="preserve">Personal care. 3 = full help with all washing and dressing.</t>
        </r>
      </text>
    </comment>
    <comment ref="G7" authorId="0">
      <text>
        <r>
          <rPr>
            <sz val="10"/>
            <rFont val="Arial"/>
            <family val="2"/>
          </rPr>
          <t xml:space="preserve">Nutrition. 3 = full feeding / high choking risk / thickened fluids.</t>
        </r>
      </text>
    </comment>
    <comment ref="H7" authorId="0">
      <text>
        <r>
          <rPr>
            <sz val="10"/>
            <rFont val="Arial"/>
            <family val="2"/>
          </rPr>
          <t xml:space="preserve">3 = complex regime, covert meds, or high monitoring.</t>
        </r>
      </text>
    </comment>
    <comment ref="I7" authorId="0">
      <text>
        <r>
          <rPr>
            <sz val="10"/>
            <rFont val="Arial"/>
            <family val="2"/>
          </rPr>
          <t xml:space="preserve">Memory, orientation, understanding. 3 = severe impairment.</t>
        </r>
      </text>
    </comment>
    <comment ref="J7" authorId="0">
      <text>
        <r>
          <rPr>
            <sz val="10"/>
            <rFont val="Arial"/>
            <family val="2"/>
          </rPr>
          <t xml:space="preserve">Distress or behaviours needing support. 3 = frequent, needs 1:1 at times.</t>
        </r>
      </text>
    </comment>
    <comment ref="K7" authorId="0">
      <text>
        <r>
          <rPr>
            <sz val="10"/>
            <rFont val="Arial"/>
            <family val="2"/>
          </rPr>
          <t xml:space="preserve">Ability to express needs. 3 = cannot communicate needs unaided.</t>
        </r>
      </text>
    </comment>
    <comment ref="L7" authorId="0">
      <text>
        <r>
          <rPr>
            <sz val="10"/>
            <rFont val="Arial"/>
            <family val="2"/>
          </rPr>
          <t xml:space="preserve">Pressure care, wounds, health monitoring. 3 = complex daily needs.</t>
        </r>
      </text>
    </comment>
  </commentList>
</comments>
</file>

<file path=xl/sharedStrings.xml><?xml version="1.0" encoding="utf-8"?>
<sst xmlns="http://schemas.openxmlformats.org/spreadsheetml/2006/main" count="133" uniqueCount="118">
  <si>
    <t xml:space="preserve">Birkdale Village Care Home</t>
  </si>
  <si>
    <t xml:space="preserve">Home Dependency Tool</t>
  </si>
  <si>
    <t xml:space="preserve">How we work out safe staffing from residents' actual needs — not just bed numbers.</t>
  </si>
  <si>
    <t xml:space="preserve">  What this is  </t>
  </si>
  <si>
    <t xml:space="preserve">This tool scores how much support each resident needs across ten everyday care areas, adds it all up, and shows the total "dependency" of the home. That total is turned into a suggested number of care staff for the day — with the working shown, so you can evidence to CQC why you staff the way you do.</t>
  </si>
  <si>
    <t xml:space="preserve">  How to fill it in (5 minutes)  </t>
  </si>
  <si>
    <t xml:space="preserve">1.  Open the "Dependency Tool" tab.</t>
  </si>
  <si>
    <t xml:space="preserve">2.  Type today's date in the box at the top, and the number of care staff actually on shift today.</t>
  </si>
  <si>
    <t xml:space="preserve">3.  For each resident, put their name (or initials/room) in column B.</t>
  </si>
  <si>
    <t xml:space="preserve">4.  In each care column, click the cell and choose a score from the drop-down: 0, 1, 2 or 3.</t>
  </si>
  <si>
    <t xml:space="preserve">        0 = fully independent   ·   1 = a little help   ·   2 = a lot of help   ·   3 = full help / two staff.</t>
  </si>
  <si>
    <t xml:space="preserve">5.  If a resident needs one-to-one care, put the number of 1:1 hours per day in the "1:1 hours" column.</t>
  </si>
  <si>
    <t xml:space="preserve">6.  That's it — the band, totals and suggested staffing update on their own.</t>
  </si>
  <si>
    <t xml:space="preserve">  Reading the result  </t>
  </si>
  <si>
    <t xml:space="preserve">Each resident gets a band — Low, Medium, High or Very High — based on their total score. The home summary at the top shows how many residents fall in each band, the total care hours needed per day, and a suggested number of day staff. Compare that suggestion with how many staff you actually had on. If you staff differently, that's fine — just note why (layout of the home, a poorly resident, an activity). Your judgement counts; the tool is the evidence behind it.</t>
  </si>
  <si>
    <t xml:space="preserve">  What CQC looks for  </t>
  </si>
  <si>
    <t xml:space="preserve">•  A documented method showing staffing is based on resident need, not just headcount.</t>
  </si>
  <si>
    <t xml:space="preserve">•  Evidence it is used regularly — review it monthly, and again whenever someone's needs change or a new resident is admitted.</t>
  </si>
  <si>
    <t xml:space="preserve">•  That it considers the home as well as the people (the notes row lets you record layout, night cover, activities).</t>
  </si>
  <si>
    <t xml:space="preserve">•  That staff can use it. Keep it simple and consistent — this tool is built to be filled in by anyone in a few minutes.</t>
  </si>
  <si>
    <t xml:space="preserve">Review monthly. File the saved copy each month so you can show the history at inspection.</t>
  </si>
  <si>
    <t xml:space="preserve">This is an internal framework, which CQC accepts — you do not have to buy a branded product. Keep it alongside your rota as your staffing evidence.</t>
  </si>
  <si>
    <t xml:space="preserve">Home Dependency Tool — Daily / Monthly Staffing Evidence</t>
  </si>
  <si>
    <t xml:space="preserve">Date completed:</t>
  </si>
  <si>
    <t xml:space="preserve">  /  /  </t>
  </si>
  <si>
    <t xml:space="preserve">Care staff on shift today (day):</t>
  </si>
  <si>
    <t xml:space="preserve">Completed by:</t>
  </si>
  <si>
    <t xml:space="preserve">HOME SUMMARY (updates automatically)</t>
  </si>
  <si>
    <t xml:space="preserve">Residents scored</t>
  </si>
  <si>
    <t xml:space="preserve">Low</t>
  </si>
  <si>
    <t xml:space="preserve">Medium</t>
  </si>
  <si>
    <t xml:space="preserve">High</t>
  </si>
  <si>
    <t xml:space="preserve">Very High</t>
  </si>
  <si>
    <t xml:space="preserve">Care hrs/day needed</t>
  </si>
  <si>
    <t xml:space="preserve">Suggested day staff</t>
  </si>
  <si>
    <t xml:space="preserve">You have</t>
  </si>
  <si>
    <t xml:space="preserve">#</t>
  </si>
  <si>
    <t xml:space="preserve">Resident (name / initials / room)</t>
  </si>
  <si>
    <t xml:space="preserve">Mobility</t>
  </si>
  <si>
    <t xml:space="preserve">Falls risk</t>
  </si>
  <si>
    <t xml:space="preserve">Continence</t>
  </si>
  <si>
    <t xml:space="preserve">Washing &amp; dressing</t>
  </si>
  <si>
    <t xml:space="preserve">Eating &amp; drinking</t>
  </si>
  <si>
    <t xml:space="preserve">Medication</t>
  </si>
  <si>
    <t xml:space="preserve">Cognition</t>
  </si>
  <si>
    <t xml:space="preserve">Behaviour / distress</t>
  </si>
  <si>
    <t xml:space="preserve">Communication</t>
  </si>
  <si>
    <t xml:space="preserve">Skin / health needs</t>
  </si>
  <si>
    <t xml:space="preserve">1:1 hrs</t>
  </si>
  <si>
    <t xml:space="preserve">Score</t>
  </si>
  <si>
    <t xml:space="preserve">Band</t>
  </si>
  <si>
    <t xml:space="preserve">Notes (home layout, night cover, activities, anything affecting today's staffing):</t>
  </si>
  <si>
    <t xml:space="preserve">Calculation settings (you can adjust — change with care):</t>
  </si>
  <si>
    <t xml:space="preserve">Care hours per dependency point / day</t>
  </si>
  <si>
    <t xml:space="preserve">Higher need = more hours. 0.5 is a reasonable default.</t>
  </si>
  <si>
    <t xml:space="preserve">Productive care hours per staff / day</t>
  </si>
  <si>
    <t xml:space="preserve">Of a 7.5–8hr shift, time actually delivering care (breaks/handover removed).</t>
  </si>
  <si>
    <t xml:space="preserve">Low band: score up to</t>
  </si>
  <si>
    <t xml:space="preserve">0–7 of 30</t>
  </si>
  <si>
    <t xml:space="preserve">Medium band: score up to</t>
  </si>
  <si>
    <t xml:space="preserve">8–14 of 30</t>
  </si>
  <si>
    <t xml:space="preserve">High band: score up to</t>
  </si>
  <si>
    <t xml:space="preserve">15–22 of 30. Above this = Very High.</t>
  </si>
  <si>
    <t xml:space="preserve">Scoring guide</t>
  </si>
  <si>
    <t xml:space="preserve">Pick the score that best fits each resident, for each care area. When in doubt, score what they need on a typical day.</t>
  </si>
  <si>
    <t xml:space="preserve">Care area</t>
  </si>
  <si>
    <t xml:space="preserve">0 — Independent</t>
  </si>
  <si>
    <t xml:space="preserve">1 — Some help</t>
  </si>
  <si>
    <t xml:space="preserve">2 — A lot of help</t>
  </si>
  <si>
    <t xml:space="preserve">3 — Full help / 2 staff</t>
  </si>
  <si>
    <t xml:space="preserve">Walks independently</t>
  </si>
  <si>
    <t xml:space="preserve">Walks with aid/stick</t>
  </si>
  <si>
    <t xml:space="preserve">Needs 1 staff to move</t>
  </si>
  <si>
    <t xml:space="preserve">Hoist or 2 staff</t>
  </si>
  <si>
    <t xml:space="preserve">No real risk</t>
  </si>
  <si>
    <t xml:space="preserve">Occasional, aware</t>
  </si>
  <si>
    <t xml:space="preserve">Frequent, needs prompts</t>
  </si>
  <si>
    <t xml:space="preserve">Very high, close supervision</t>
  </si>
  <si>
    <t xml:space="preserve">Fully continent</t>
  </si>
  <si>
    <t xml:space="preserve">Occasional accidents</t>
  </si>
  <si>
    <t xml:space="preserve">Regular toileting help</t>
  </si>
  <si>
    <t xml:space="preserve">Full care / 2 staff</t>
  </si>
  <si>
    <t xml:space="preserve">Independent</t>
  </si>
  <si>
    <t xml:space="preserve">Prompting only</t>
  </si>
  <si>
    <t xml:space="preserve">Help with most</t>
  </si>
  <si>
    <t xml:space="preserve">Full personal care</t>
  </si>
  <si>
    <t xml:space="preserve">Eats independently</t>
  </si>
  <si>
    <t xml:space="preserve">Prompting/set-up</t>
  </si>
  <si>
    <t xml:space="preserve">Some feeding help</t>
  </si>
  <si>
    <t xml:space="preserve">Full feed / choking risk</t>
  </si>
  <si>
    <t xml:space="preserve">Self-manages</t>
  </si>
  <si>
    <t xml:space="preserve">Prompted</t>
  </si>
  <si>
    <t xml:space="preserve">Staff administer</t>
  </si>
  <si>
    <t xml:space="preserve">Complex/covert/monitored</t>
  </si>
  <si>
    <t xml:space="preserve">No impairment</t>
  </si>
  <si>
    <t xml:space="preserve">Mild forgetfulness</t>
  </si>
  <si>
    <t xml:space="preserve">Moderate, needs guidance</t>
  </si>
  <si>
    <t xml:space="preserve">Severe impairment</t>
  </si>
  <si>
    <t xml:space="preserve">None</t>
  </si>
  <si>
    <t xml:space="preserve">Occasional, settles easily</t>
  </si>
  <si>
    <t xml:space="preserve">Regular support needed</t>
  </si>
  <si>
    <t xml:space="preserve">Frequent, 1:1 at times</t>
  </si>
  <si>
    <t xml:space="preserve">Communicates freely</t>
  </si>
  <si>
    <t xml:space="preserve">Minor difficulty</t>
  </si>
  <si>
    <t xml:space="preserve">Needs time/support</t>
  </si>
  <si>
    <t xml:space="preserve">Cannot communicate unaided</t>
  </si>
  <si>
    <t xml:space="preserve">Low-level monitoring</t>
  </si>
  <si>
    <t xml:space="preserve">Regular care/dressings</t>
  </si>
  <si>
    <t xml:space="preserve">Complex daily needs</t>
  </si>
  <si>
    <t xml:space="preserve">Dependency bands (from total score out of 30):</t>
  </si>
  <si>
    <t xml:space="preserve">0–7</t>
  </si>
  <si>
    <t xml:space="preserve">Broadly independent, minimal support</t>
  </si>
  <si>
    <t xml:space="preserve">8–14</t>
  </si>
  <si>
    <t xml:space="preserve">Needs help through the day</t>
  </si>
  <si>
    <t xml:space="preserve">15–22</t>
  </si>
  <si>
    <t xml:space="preserve">Substantial support across most areas</t>
  </si>
  <si>
    <t xml:space="preserve">23–30</t>
  </si>
  <si>
    <t xml:space="preserve">Full support; often two staff / 1:1</t>
  </si>
</sst>
</file>

<file path=xl/styles.xml><?xml version="1.0" encoding="utf-8"?>
<styleSheet xmlns="http://schemas.openxmlformats.org/spreadsheetml/2006/main">
  <numFmts count="3">
    <numFmt numFmtId="164" formatCode="General"/>
    <numFmt numFmtId="165" formatCode="General"/>
    <numFmt numFmtId="166" formatCode="0.0"/>
  </numFmts>
  <fonts count="28">
    <font>
      <sz val="11"/>
      <color theme="1"/>
      <name val="Calibri"/>
      <family val="2"/>
      <charset val="1"/>
    </font>
    <font>
      <sz val="10"/>
      <name val="Arial"/>
      <family val="0"/>
    </font>
    <font>
      <sz val="10"/>
      <name val="Arial"/>
      <family val="0"/>
    </font>
    <font>
      <sz val="10"/>
      <name val="Arial"/>
      <family val="0"/>
    </font>
    <font>
      <b val="true"/>
      <sz val="20"/>
      <color rgb="FF4F6A43"/>
      <name val="Arial"/>
      <family val="0"/>
      <charset val="1"/>
    </font>
    <font>
      <b val="true"/>
      <sz val="15"/>
      <color rgb="FF2C3338"/>
      <name val="Arial"/>
      <family val="0"/>
      <charset val="1"/>
    </font>
    <font>
      <i val="true"/>
      <sz val="11"/>
      <color rgb="FF6B7280"/>
      <name val="Arial"/>
      <family val="0"/>
      <charset val="1"/>
    </font>
    <font>
      <b val="true"/>
      <sz val="11"/>
      <color rgb="FFFFFFFF"/>
      <name val="Arial"/>
      <family val="0"/>
      <charset val="1"/>
    </font>
    <font>
      <sz val="11"/>
      <color rgb="FF2C3338"/>
      <name val="Arial"/>
      <family val="0"/>
      <charset val="1"/>
    </font>
    <font>
      <b val="true"/>
      <sz val="11"/>
      <color rgb="FF3F5469"/>
      <name val="Arial"/>
      <family val="0"/>
      <charset val="1"/>
    </font>
    <font>
      <i val="true"/>
      <sz val="10"/>
      <color rgb="FF6B7280"/>
      <name val="Arial"/>
      <family val="0"/>
      <charset val="1"/>
    </font>
    <font>
      <b val="true"/>
      <sz val="15"/>
      <color rgb="FF4F6A43"/>
      <name val="Arial"/>
      <family val="0"/>
      <charset val="1"/>
    </font>
    <font>
      <b val="true"/>
      <sz val="10"/>
      <color rgb="FF3F5469"/>
      <name val="Arial"/>
      <family val="0"/>
      <charset val="1"/>
    </font>
    <font>
      <b val="true"/>
      <sz val="11"/>
      <color rgb="FF0000FF"/>
      <name val="Arial"/>
      <family val="0"/>
      <charset val="1"/>
    </font>
    <font>
      <b val="true"/>
      <sz val="11"/>
      <color rgb="FF4F6A43"/>
      <name val="Arial"/>
      <family val="0"/>
      <charset val="1"/>
    </font>
    <font>
      <b val="true"/>
      <sz val="9"/>
      <color rgb="FF3F5469"/>
      <name val="Arial"/>
      <family val="0"/>
      <charset val="1"/>
    </font>
    <font>
      <b val="true"/>
      <sz val="13"/>
      <color rgb="FF2C3338"/>
      <name val="Arial"/>
      <family val="0"/>
      <charset val="1"/>
    </font>
    <font>
      <b val="true"/>
      <sz val="13"/>
      <color rgb="FF4F6A43"/>
      <name val="Arial"/>
      <family val="0"/>
      <charset val="1"/>
    </font>
    <font>
      <b val="true"/>
      <sz val="9"/>
      <color rgb="FFFFFFFF"/>
      <name val="Arial"/>
      <family val="0"/>
      <charset val="1"/>
    </font>
    <font>
      <b val="true"/>
      <sz val="10"/>
      <color rgb="FFFFFFFF"/>
      <name val="Arial"/>
      <family val="0"/>
      <charset val="1"/>
    </font>
    <font>
      <sz val="9"/>
      <color rgb="FF6B7280"/>
      <name val="Arial"/>
      <family val="0"/>
      <charset val="1"/>
    </font>
    <font>
      <sz val="11"/>
      <color rgb="FF0000FF"/>
      <name val="Arial"/>
      <family val="0"/>
      <charset val="1"/>
    </font>
    <font>
      <b val="true"/>
      <sz val="11"/>
      <color rgb="FF2C3338"/>
      <name val="Arial"/>
      <family val="0"/>
      <charset val="1"/>
    </font>
    <font>
      <sz val="10"/>
      <color rgb="FF2C3338"/>
      <name val="Arial"/>
      <family val="0"/>
      <charset val="1"/>
    </font>
    <font>
      <b val="true"/>
      <i val="true"/>
      <sz val="9"/>
      <color rgb="FF2C3338"/>
      <name val="Arial"/>
      <family val="0"/>
      <charset val="1"/>
    </font>
    <font>
      <sz val="10"/>
      <name val="Arial"/>
      <family val="2"/>
    </font>
    <font>
      <b val="true"/>
      <i val="true"/>
      <sz val="10"/>
      <color rgb="FF2C3338"/>
      <name val="Arial"/>
      <family val="0"/>
      <charset val="1"/>
    </font>
    <font>
      <b val="true"/>
      <sz val="10"/>
      <color rgb="FF2C3338"/>
      <name val="Arial"/>
      <family val="0"/>
      <charset val="1"/>
    </font>
  </fonts>
  <fills count="12">
    <fill>
      <patternFill patternType="none"/>
    </fill>
    <fill>
      <patternFill patternType="gray125"/>
    </fill>
    <fill>
      <patternFill patternType="solid">
        <fgColor rgb="FF6F8B5F"/>
        <bgColor rgb="FF6B7280"/>
      </patternFill>
    </fill>
    <fill>
      <patternFill patternType="solid">
        <fgColor rgb="FFF6ECD9"/>
        <bgColor rgb="FFFBEFD3"/>
      </patternFill>
    </fill>
    <fill>
      <patternFill patternType="solid">
        <fgColor rgb="FFFFFDF5"/>
        <bgColor rgb="FFFFFFFF"/>
      </patternFill>
    </fill>
    <fill>
      <patternFill patternType="solid">
        <fgColor rgb="FFE9EFE3"/>
        <bgColor rgb="FFE4F0DC"/>
      </patternFill>
    </fill>
    <fill>
      <patternFill patternType="solid">
        <fgColor rgb="FFFFFFFF"/>
        <bgColor rgb="FFFFFDF5"/>
      </patternFill>
    </fill>
    <fill>
      <patternFill patternType="solid">
        <fgColor rgb="FF3F5469"/>
        <bgColor rgb="FF4F6A43"/>
      </patternFill>
    </fill>
    <fill>
      <patternFill patternType="solid">
        <fgColor rgb="FFE4F0DC"/>
        <bgColor rgb="FFE9EFE3"/>
      </patternFill>
    </fill>
    <fill>
      <patternFill patternType="solid">
        <fgColor rgb="FFFBEFD3"/>
        <bgColor rgb="FFF6ECD9"/>
      </patternFill>
    </fill>
    <fill>
      <patternFill patternType="solid">
        <fgColor rgb="FFF7E0CE"/>
        <bgColor rgb="FFF6ECD9"/>
      </patternFill>
    </fill>
    <fill>
      <patternFill patternType="solid">
        <fgColor rgb="FFF3CFCF"/>
        <bgColor rgb="FFF7E0CE"/>
      </patternFill>
    </fill>
  </fills>
  <borders count="2">
    <border diagonalUp="false" diagonalDown="false">
      <left/>
      <right/>
      <top/>
      <bottom/>
      <diagonal/>
    </border>
    <border diagonalUp="false" diagonalDown="false">
      <left style="thin">
        <color rgb="FFD8D2C4"/>
      </left>
      <right style="thin">
        <color rgb="FFD8D2C4"/>
      </right>
      <top style="thin">
        <color rgb="FFD8D2C4"/>
      </top>
      <bottom style="thin">
        <color rgb="FFD8D2C4"/>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7" fillId="2" borderId="0" xfId="0" applyFont="true" applyBorder="fals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4" fontId="9" fillId="3" borderId="0" xfId="0" applyFont="true" applyBorder="fals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13" fillId="4"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5" borderId="1" xfId="0" applyFont="true" applyBorder="true" applyAlignment="true" applyProtection="false">
      <alignment horizontal="center" vertical="center" textRotation="0" wrapText="true" indent="0" shrinkToFit="false"/>
      <protection locked="true" hidden="false"/>
    </xf>
    <xf numFmtId="165" fontId="16" fillId="6" borderId="1" xfId="0" applyFont="true" applyBorder="true" applyAlignment="true" applyProtection="false">
      <alignment horizontal="center" vertical="center" textRotation="0" wrapText="true" indent="0" shrinkToFit="false"/>
      <protection locked="true" hidden="false"/>
    </xf>
    <xf numFmtId="166" fontId="16" fillId="6" borderId="1" xfId="0" applyFont="true" applyBorder="true" applyAlignment="true" applyProtection="false">
      <alignment horizontal="center" vertical="center" textRotation="0" wrapText="true" indent="0" shrinkToFit="false"/>
      <protection locked="true" hidden="false"/>
    </xf>
    <xf numFmtId="165" fontId="17" fillId="6"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18" fillId="7" borderId="1"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4" borderId="1" xfId="0" applyFont="true" applyBorder="true" applyAlignment="true" applyProtection="false">
      <alignment horizontal="left" vertical="center" textRotation="0" wrapText="false" indent="0" shrinkToFit="false"/>
      <protection locked="true" hidden="false"/>
    </xf>
    <xf numFmtId="164" fontId="21" fillId="4" borderId="1" xfId="0" applyFont="true" applyBorder="true" applyAlignment="true" applyProtection="false">
      <alignment horizontal="center" vertical="center" textRotation="0" wrapText="false" indent="0" shrinkToFit="false"/>
      <protection locked="tru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false">
      <alignment horizontal="left" vertical="center" textRotation="0" wrapText="true" indent="0" shrinkToFit="false"/>
      <protection locked="true" hidden="false"/>
    </xf>
    <xf numFmtId="164" fontId="23" fillId="0" borderId="0" xfId="0" applyFont="true" applyBorder="false" applyAlignment="true" applyProtection="false">
      <alignment horizontal="left" vertical="center" textRotation="0" wrapText="true" indent="0" shrinkToFit="false"/>
      <protection locked="true" hidden="false"/>
    </xf>
    <xf numFmtId="164" fontId="24" fillId="0" borderId="0" xfId="0" applyFont="true" applyBorder="true" applyAlignment="true" applyProtection="false">
      <alignment horizontal="left" vertical="center" textRotation="0" wrapText="true" indent="0" shrinkToFit="false"/>
      <protection locked="true" hidden="false"/>
    </xf>
    <xf numFmtId="164" fontId="26" fillId="0" borderId="0" xfId="0" applyFont="true" applyBorder="true" applyAlignment="false" applyProtection="false">
      <alignment horizontal="general" vertical="bottom" textRotation="0" wrapText="false" indent="0" shrinkToFit="false"/>
      <protection locked="true" hidden="false"/>
    </xf>
    <xf numFmtId="164" fontId="19" fillId="7" borderId="1" xfId="0" applyFont="true" applyBorder="true" applyAlignment="true" applyProtection="false">
      <alignment horizontal="center" vertical="center" textRotation="0" wrapText="true" indent="0" shrinkToFit="false"/>
      <protection locked="true" hidden="false"/>
    </xf>
    <xf numFmtId="164" fontId="12" fillId="5"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27" fillId="8"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7" fillId="9" borderId="1" xfId="0" applyFont="true" applyBorder="true" applyAlignment="true" applyProtection="false">
      <alignment horizontal="center" vertical="center" textRotation="0" wrapText="true" indent="0" shrinkToFit="false"/>
      <protection locked="true" hidden="false"/>
    </xf>
    <xf numFmtId="164" fontId="27" fillId="10" borderId="1" xfId="0" applyFont="true" applyBorder="true" applyAlignment="true" applyProtection="false">
      <alignment horizontal="center" vertical="center" textRotation="0" wrapText="true" indent="0" shrinkToFit="false"/>
      <protection locked="true" hidden="false"/>
    </xf>
    <xf numFmtId="164" fontId="27" fillId="11" borderId="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4F6A43"/>
      <rgbColor rgb="FF800080"/>
      <rgbColor rgb="FF008080"/>
      <rgbColor rgb="FFD8D2C4"/>
      <rgbColor rgb="FF6F8B5F"/>
      <rgbColor rgb="FF9999FF"/>
      <rgbColor rgb="FF993366"/>
      <rgbColor rgb="FFFBEFD3"/>
      <rgbColor rgb="FFE9EFE3"/>
      <rgbColor rgb="FF660066"/>
      <rgbColor rgb="FFFF8080"/>
      <rgbColor rgb="FF0066CC"/>
      <rgbColor rgb="FFF7E0CE"/>
      <rgbColor rgb="FF000080"/>
      <rgbColor rgb="FFFF00FF"/>
      <rgbColor rgb="FFFFFF00"/>
      <rgbColor rgb="FF00FFFF"/>
      <rgbColor rgb="FF800080"/>
      <rgbColor rgb="FF800000"/>
      <rgbColor rgb="FF008080"/>
      <rgbColor rgb="FF0000FF"/>
      <rgbColor rgb="FF00CCFF"/>
      <rgbColor rgb="FFFFFDF5"/>
      <rgbColor rgb="FFE4F0DC"/>
      <rgbColor rgb="FFF6ECD9"/>
      <rgbColor rgb="FF99CCFF"/>
      <rgbColor rgb="FFFF99CC"/>
      <rgbColor rgb="FFCC99FF"/>
      <rgbColor rgb="FFF3CFCF"/>
      <rgbColor rgb="FF3366FF"/>
      <rgbColor rgb="FF33CCCC"/>
      <rgbColor rgb="FF99CC00"/>
      <rgbColor rgb="FFFFCC00"/>
      <rgbColor rgb="FFFF9900"/>
      <rgbColor rgb="FFFF6600"/>
      <rgbColor rgb="FF6B7280"/>
      <rgbColor rgb="FF969696"/>
      <rgbColor rgb="FF003366"/>
      <rgbColor rgb="FF339966"/>
      <rgbColor rgb="FF003300"/>
      <rgbColor rgb="FF333300"/>
      <rgbColor rgb="FF993300"/>
      <rgbColor rgb="FF993366"/>
      <rgbColor rgb="FF3F5469"/>
      <rgbColor rgb="FF2C333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104"/>
  </cols>
  <sheetData>
    <row r="2" customFormat="false" ht="27.75" hidden="false" customHeight="true" outlineLevel="0" collapsed="false">
      <c r="B2" s="1" t="s">
        <v>0</v>
      </c>
    </row>
    <row r="3" customFormat="false" ht="21.75" hidden="false" customHeight="true" outlineLevel="0" collapsed="false">
      <c r="B3" s="2" t="s">
        <v>1</v>
      </c>
    </row>
    <row r="4" customFormat="false" ht="15" hidden="false" customHeight="false" outlineLevel="0" collapsed="false">
      <c r="B4" s="3" t="s">
        <v>2</v>
      </c>
    </row>
    <row r="6" customFormat="false" ht="21.75" hidden="false" customHeight="true" outlineLevel="0" collapsed="false">
      <c r="B6" s="4" t="s">
        <v>3</v>
      </c>
    </row>
    <row r="7" customFormat="false" ht="57.75" hidden="false" customHeight="true" outlineLevel="0" collapsed="false">
      <c r="B7" s="5" t="s">
        <v>4</v>
      </c>
    </row>
    <row r="9" customFormat="false" ht="21.75" hidden="false" customHeight="true" outlineLevel="0" collapsed="false">
      <c r="B9" s="4" t="s">
        <v>5</v>
      </c>
    </row>
    <row r="10" customFormat="false" ht="18" hidden="false" customHeight="true" outlineLevel="0" collapsed="false">
      <c r="B10" s="5" t="s">
        <v>6</v>
      </c>
    </row>
    <row r="11" customFormat="false" ht="18" hidden="false" customHeight="true" outlineLevel="0" collapsed="false">
      <c r="B11" s="5" t="s">
        <v>7</v>
      </c>
    </row>
    <row r="12" customFormat="false" ht="18" hidden="false" customHeight="true" outlineLevel="0" collapsed="false">
      <c r="B12" s="5" t="s">
        <v>8</v>
      </c>
    </row>
    <row r="13" customFormat="false" ht="18" hidden="false" customHeight="true" outlineLevel="0" collapsed="false">
      <c r="B13" s="5" t="s">
        <v>9</v>
      </c>
    </row>
    <row r="14" customFormat="false" ht="30" hidden="false" customHeight="true" outlineLevel="0" collapsed="false">
      <c r="B14" s="5" t="s">
        <v>10</v>
      </c>
    </row>
    <row r="15" customFormat="false" ht="18" hidden="false" customHeight="true" outlineLevel="0" collapsed="false">
      <c r="B15" s="5" t="s">
        <v>11</v>
      </c>
    </row>
    <row r="16" customFormat="false" ht="18" hidden="false" customHeight="true" outlineLevel="0" collapsed="false">
      <c r="B16" s="5" t="s">
        <v>12</v>
      </c>
    </row>
    <row r="18" customFormat="false" ht="21.75" hidden="false" customHeight="true" outlineLevel="0" collapsed="false">
      <c r="B18" s="4" t="s">
        <v>13</v>
      </c>
    </row>
    <row r="19" customFormat="false" ht="67.5" hidden="false" customHeight="true" outlineLevel="0" collapsed="false">
      <c r="B19" s="5" t="s">
        <v>14</v>
      </c>
    </row>
    <row r="21" customFormat="false" ht="21.75" hidden="false" customHeight="true" outlineLevel="0" collapsed="false">
      <c r="B21" s="4" t="s">
        <v>15</v>
      </c>
    </row>
    <row r="22" customFormat="false" ht="15" hidden="false" customHeight="false" outlineLevel="0" collapsed="false">
      <c r="B22" s="5" t="s">
        <v>16</v>
      </c>
    </row>
    <row r="23" customFormat="false" ht="30" hidden="false" customHeight="true" outlineLevel="0" collapsed="false">
      <c r="B23" s="5" t="s">
        <v>17</v>
      </c>
    </row>
    <row r="24" customFormat="false" ht="30" hidden="false" customHeight="true" outlineLevel="0" collapsed="false">
      <c r="B24" s="5" t="s">
        <v>18</v>
      </c>
    </row>
    <row r="25" customFormat="false" ht="30" hidden="false" customHeight="true" outlineLevel="0" collapsed="false">
      <c r="B25" s="5" t="s">
        <v>19</v>
      </c>
    </row>
    <row r="27" customFormat="false" ht="21.75" hidden="false" customHeight="true" outlineLevel="0" collapsed="false">
      <c r="B27" s="6" t="s">
        <v>20</v>
      </c>
    </row>
    <row r="29" customFormat="false" ht="30" hidden="false" customHeight="true" outlineLevel="0" collapsed="false">
      <c r="B29" s="7" t="s">
        <v>21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7" topLeftCell="C8" activePane="bottomRight" state="frozen"/>
      <selection pane="topLeft" activeCell="A1" activeCellId="0" sqref="A1"/>
      <selection pane="topRight" activeCell="C1" activeCellId="0" sqref="C1"/>
      <selection pane="bottomLeft" activeCell="A8" activeCellId="0" sqref="A8"/>
      <selection pane="bottomRigh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22"/>
    <col collapsed="false" customWidth="true" hidden="false" outlineLevel="0" max="12" min="3" style="0" width="11"/>
    <col collapsed="false" customWidth="true" hidden="false" outlineLevel="0" max="14" min="13" style="0" width="9"/>
    <col collapsed="false" customWidth="true" hidden="false" outlineLevel="0" max="15" min="15" style="0" width="13"/>
  </cols>
  <sheetData>
    <row r="1" customFormat="false" ht="21.75" hidden="false" customHeight="true" outlineLevel="0" collapsed="false">
      <c r="B1" s="8" t="s">
        <v>22</v>
      </c>
    </row>
    <row r="2" customFormat="false" ht="35.05" hidden="false" customHeight="false" outlineLevel="0" collapsed="false">
      <c r="B2" s="9" t="s">
        <v>23</v>
      </c>
      <c r="C2" s="10" t="s">
        <v>24</v>
      </c>
      <c r="E2" s="9" t="s">
        <v>25</v>
      </c>
      <c r="F2" s="10" t="n">
        <v>0</v>
      </c>
    </row>
    <row r="3" customFormat="false" ht="15" hidden="false" customHeight="false" outlineLevel="0" collapsed="false">
      <c r="B3" s="9" t="s">
        <v>26</v>
      </c>
      <c r="C3" s="10"/>
    </row>
    <row r="4" customFormat="false" ht="18" hidden="false" customHeight="true" outlineLevel="0" collapsed="false">
      <c r="B4" s="11" t="s">
        <v>27</v>
      </c>
    </row>
    <row r="5" customFormat="false" ht="22.35" hidden="false" customHeight="false" outlineLevel="0" collapsed="false">
      <c r="B5" s="12" t="s">
        <v>28</v>
      </c>
      <c r="C5" s="12" t="s">
        <v>29</v>
      </c>
      <c r="D5" s="12" t="s">
        <v>30</v>
      </c>
      <c r="E5" s="12" t="s">
        <v>31</v>
      </c>
      <c r="F5" s="12" t="s">
        <v>32</v>
      </c>
      <c r="H5" s="12" t="s">
        <v>33</v>
      </c>
      <c r="I5" s="12" t="s">
        <v>34</v>
      </c>
      <c r="J5" s="12" t="s">
        <v>35</v>
      </c>
    </row>
    <row r="6" customFormat="false" ht="21.75" hidden="false" customHeight="true" outlineLevel="0" collapsed="false">
      <c r="B6" s="13" t="n">
        <f aca="false">COUNTA(B8:B26)</f>
        <v>0</v>
      </c>
      <c r="C6" s="13" t="n">
        <f aca="false">COUNTIF(O8:O26,"Low")</f>
        <v>0</v>
      </c>
      <c r="D6" s="13" t="n">
        <f aca="false">COUNTIF(O8:O26,"Medium")</f>
        <v>0</v>
      </c>
      <c r="E6" s="13" t="n">
        <f aca="false">COUNTIF(O8:O26,"High")</f>
        <v>0</v>
      </c>
      <c r="F6" s="13" t="n">
        <f aca="false">COUNTIF(O8:O26,"Very High")</f>
        <v>0</v>
      </c>
      <c r="H6" s="14" t="n">
        <f aca="false">(SUM(C8:L26)*$C$29)+SUM(M8:M26)</f>
        <v>0</v>
      </c>
      <c r="I6" s="15" t="n">
        <f aca="false">ROUNDUP(H6/$C$30,0)</f>
        <v>0</v>
      </c>
      <c r="J6" s="13" t="n">
        <f aca="false">F2</f>
        <v>0</v>
      </c>
    </row>
    <row r="7" customFormat="false" ht="33.75" hidden="false" customHeight="true" outlineLevel="0" collapsed="false">
      <c r="A7" s="16" t="s">
        <v>36</v>
      </c>
      <c r="B7" s="17" t="s">
        <v>37</v>
      </c>
      <c r="C7" s="16" t="s">
        <v>38</v>
      </c>
      <c r="D7" s="16" t="s">
        <v>39</v>
      </c>
      <c r="E7" s="16" t="s">
        <v>40</v>
      </c>
      <c r="F7" s="16" t="s">
        <v>41</v>
      </c>
      <c r="G7" s="16" t="s">
        <v>42</v>
      </c>
      <c r="H7" s="16" t="s">
        <v>43</v>
      </c>
      <c r="I7" s="16" t="s">
        <v>44</v>
      </c>
      <c r="J7" s="16" t="s">
        <v>45</v>
      </c>
      <c r="K7" s="16" t="s">
        <v>46</v>
      </c>
      <c r="L7" s="16" t="s">
        <v>47</v>
      </c>
      <c r="M7" s="18" t="s">
        <v>48</v>
      </c>
      <c r="N7" s="18" t="s">
        <v>49</v>
      </c>
      <c r="O7" s="18" t="s">
        <v>50</v>
      </c>
    </row>
    <row r="8" customFormat="false" ht="18" hidden="false" customHeight="true" outlineLevel="0" collapsed="false">
      <c r="A8" s="19" t="n">
        <v>1</v>
      </c>
      <c r="B8" s="20"/>
      <c r="C8" s="21"/>
      <c r="D8" s="21"/>
      <c r="E8" s="21"/>
      <c r="F8" s="21"/>
      <c r="G8" s="21"/>
      <c r="H8" s="21"/>
      <c r="I8" s="21"/>
      <c r="J8" s="21"/>
      <c r="K8" s="21"/>
      <c r="L8" s="21"/>
      <c r="M8" s="21"/>
      <c r="N8" s="22" t="str">
        <f aca="false">IF(COUNT(C8:L8)=0,"",SUM(C8:L8))</f>
        <v/>
      </c>
      <c r="O8" s="22" t="str">
        <f aca="false">IF(N8="","",IF(N8&lt;=$C$32,"Low",IF(N8&lt;=$C$33,"Medium",IF(N8&lt;=$C$34,"High","Very High"))))</f>
        <v/>
      </c>
    </row>
    <row r="9" customFormat="false" ht="18" hidden="false" customHeight="true" outlineLevel="0" collapsed="false">
      <c r="A9" s="19" t="n">
        <v>2</v>
      </c>
      <c r="B9" s="20"/>
      <c r="C9" s="21"/>
      <c r="D9" s="21"/>
      <c r="E9" s="21"/>
      <c r="F9" s="21"/>
      <c r="G9" s="21"/>
      <c r="H9" s="21"/>
      <c r="I9" s="21"/>
      <c r="J9" s="21"/>
      <c r="K9" s="21"/>
      <c r="L9" s="21"/>
      <c r="M9" s="21"/>
      <c r="N9" s="22" t="str">
        <f aca="false">IF(COUNT(C9:L9)=0,"",SUM(C9:L9))</f>
        <v/>
      </c>
      <c r="O9" s="22" t="str">
        <f aca="false">IF(N9="","",IF(N9&lt;=$C$32,"Low",IF(N9&lt;=$C$33,"Medium",IF(N9&lt;=$C$34,"High","Very High"))))</f>
        <v/>
      </c>
    </row>
    <row r="10" customFormat="false" ht="18" hidden="false" customHeight="true" outlineLevel="0" collapsed="false">
      <c r="A10" s="19" t="n">
        <v>3</v>
      </c>
      <c r="B10" s="20"/>
      <c r="C10" s="21"/>
      <c r="D10" s="21"/>
      <c r="E10" s="21"/>
      <c r="F10" s="21"/>
      <c r="G10" s="21"/>
      <c r="H10" s="21"/>
      <c r="I10" s="21"/>
      <c r="J10" s="21"/>
      <c r="K10" s="21"/>
      <c r="L10" s="21"/>
      <c r="M10" s="21"/>
      <c r="N10" s="22" t="str">
        <f aca="false">IF(COUNT(C10:L10)=0,"",SUM(C10:L10))</f>
        <v/>
      </c>
      <c r="O10" s="22" t="str">
        <f aca="false">IF(N10="","",IF(N10&lt;=$C$32,"Low",IF(N10&lt;=$C$33,"Medium",IF(N10&lt;=$C$34,"High","Very High"))))</f>
        <v/>
      </c>
    </row>
    <row r="11" customFormat="false" ht="18" hidden="false" customHeight="true" outlineLevel="0" collapsed="false">
      <c r="A11" s="19" t="n">
        <v>4</v>
      </c>
      <c r="B11" s="20"/>
      <c r="C11" s="21"/>
      <c r="D11" s="21"/>
      <c r="E11" s="21"/>
      <c r="F11" s="21"/>
      <c r="G11" s="21"/>
      <c r="H11" s="21"/>
      <c r="I11" s="21"/>
      <c r="J11" s="21"/>
      <c r="K11" s="21"/>
      <c r="L11" s="21"/>
      <c r="M11" s="21"/>
      <c r="N11" s="22" t="str">
        <f aca="false">IF(COUNT(C11:L11)=0,"",SUM(C11:L11))</f>
        <v/>
      </c>
      <c r="O11" s="22" t="str">
        <f aca="false">IF(N11="","",IF(N11&lt;=$C$32,"Low",IF(N11&lt;=$C$33,"Medium",IF(N11&lt;=$C$34,"High","Very High"))))</f>
        <v/>
      </c>
    </row>
    <row r="12" customFormat="false" ht="18" hidden="false" customHeight="true" outlineLevel="0" collapsed="false">
      <c r="A12" s="19" t="n">
        <v>5</v>
      </c>
      <c r="B12" s="20"/>
      <c r="C12" s="21"/>
      <c r="D12" s="21"/>
      <c r="E12" s="21"/>
      <c r="F12" s="21"/>
      <c r="G12" s="21"/>
      <c r="H12" s="21"/>
      <c r="I12" s="21"/>
      <c r="J12" s="21"/>
      <c r="K12" s="21"/>
      <c r="L12" s="21"/>
      <c r="M12" s="21"/>
      <c r="N12" s="22" t="str">
        <f aca="false">IF(COUNT(C12:L12)=0,"",SUM(C12:L12))</f>
        <v/>
      </c>
      <c r="O12" s="22" t="str">
        <f aca="false">IF(N12="","",IF(N12&lt;=$C$32,"Low",IF(N12&lt;=$C$33,"Medium",IF(N12&lt;=$C$34,"High","Very High"))))</f>
        <v/>
      </c>
    </row>
    <row r="13" customFormat="false" ht="18" hidden="false" customHeight="true" outlineLevel="0" collapsed="false">
      <c r="A13" s="19" t="n">
        <v>6</v>
      </c>
      <c r="B13" s="20"/>
      <c r="C13" s="21"/>
      <c r="D13" s="21"/>
      <c r="E13" s="21"/>
      <c r="F13" s="21"/>
      <c r="G13" s="21"/>
      <c r="H13" s="21"/>
      <c r="I13" s="21"/>
      <c r="J13" s="21"/>
      <c r="K13" s="21"/>
      <c r="L13" s="21"/>
      <c r="M13" s="21"/>
      <c r="N13" s="22" t="str">
        <f aca="false">IF(COUNT(C13:L13)=0,"",SUM(C13:L13))</f>
        <v/>
      </c>
      <c r="O13" s="22" t="str">
        <f aca="false">IF(N13="","",IF(N13&lt;=$C$32,"Low",IF(N13&lt;=$C$33,"Medium",IF(N13&lt;=$C$34,"High","Very High"))))</f>
        <v/>
      </c>
    </row>
    <row r="14" customFormat="false" ht="18" hidden="false" customHeight="true" outlineLevel="0" collapsed="false">
      <c r="A14" s="19" t="n">
        <v>7</v>
      </c>
      <c r="B14" s="20"/>
      <c r="C14" s="21"/>
      <c r="D14" s="21"/>
      <c r="E14" s="21"/>
      <c r="F14" s="21"/>
      <c r="G14" s="21"/>
      <c r="H14" s="21"/>
      <c r="I14" s="21"/>
      <c r="J14" s="21"/>
      <c r="K14" s="21"/>
      <c r="L14" s="21"/>
      <c r="M14" s="21"/>
      <c r="N14" s="22" t="str">
        <f aca="false">IF(COUNT(C14:L14)=0,"",SUM(C14:L14))</f>
        <v/>
      </c>
      <c r="O14" s="22" t="str">
        <f aca="false">IF(N14="","",IF(N14&lt;=$C$32,"Low",IF(N14&lt;=$C$33,"Medium",IF(N14&lt;=$C$34,"High","Very High"))))</f>
        <v/>
      </c>
    </row>
    <row r="15" customFormat="false" ht="18" hidden="false" customHeight="true" outlineLevel="0" collapsed="false">
      <c r="A15" s="19" t="n">
        <v>8</v>
      </c>
      <c r="B15" s="20"/>
      <c r="C15" s="21"/>
      <c r="D15" s="21"/>
      <c r="E15" s="21"/>
      <c r="F15" s="21"/>
      <c r="G15" s="21"/>
      <c r="H15" s="21"/>
      <c r="I15" s="21"/>
      <c r="J15" s="21"/>
      <c r="K15" s="21"/>
      <c r="L15" s="21"/>
      <c r="M15" s="21"/>
      <c r="N15" s="22" t="str">
        <f aca="false">IF(COUNT(C15:L15)=0,"",SUM(C15:L15))</f>
        <v/>
      </c>
      <c r="O15" s="22" t="str">
        <f aca="false">IF(N15="","",IF(N15&lt;=$C$32,"Low",IF(N15&lt;=$C$33,"Medium",IF(N15&lt;=$C$34,"High","Very High"))))</f>
        <v/>
      </c>
    </row>
    <row r="16" customFormat="false" ht="18" hidden="false" customHeight="true" outlineLevel="0" collapsed="false">
      <c r="A16" s="19" t="n">
        <v>9</v>
      </c>
      <c r="B16" s="20"/>
      <c r="C16" s="21"/>
      <c r="D16" s="21"/>
      <c r="E16" s="21"/>
      <c r="F16" s="21"/>
      <c r="G16" s="21"/>
      <c r="H16" s="21"/>
      <c r="I16" s="21"/>
      <c r="J16" s="21"/>
      <c r="K16" s="21"/>
      <c r="L16" s="21"/>
      <c r="M16" s="21"/>
      <c r="N16" s="22" t="str">
        <f aca="false">IF(COUNT(C16:L16)=0,"",SUM(C16:L16))</f>
        <v/>
      </c>
      <c r="O16" s="22" t="str">
        <f aca="false">IF(N16="","",IF(N16&lt;=$C$32,"Low",IF(N16&lt;=$C$33,"Medium",IF(N16&lt;=$C$34,"High","Very High"))))</f>
        <v/>
      </c>
    </row>
    <row r="17" customFormat="false" ht="18" hidden="false" customHeight="true" outlineLevel="0" collapsed="false">
      <c r="A17" s="19" t="n">
        <v>10</v>
      </c>
      <c r="B17" s="20"/>
      <c r="C17" s="21"/>
      <c r="D17" s="21"/>
      <c r="E17" s="21"/>
      <c r="F17" s="21"/>
      <c r="G17" s="21"/>
      <c r="H17" s="21"/>
      <c r="I17" s="21"/>
      <c r="J17" s="21"/>
      <c r="K17" s="21"/>
      <c r="L17" s="21"/>
      <c r="M17" s="21"/>
      <c r="N17" s="22" t="str">
        <f aca="false">IF(COUNT(C17:L17)=0,"",SUM(C17:L17))</f>
        <v/>
      </c>
      <c r="O17" s="22" t="str">
        <f aca="false">IF(N17="","",IF(N17&lt;=$C$32,"Low",IF(N17&lt;=$C$33,"Medium",IF(N17&lt;=$C$34,"High","Very High"))))</f>
        <v/>
      </c>
    </row>
    <row r="18" customFormat="false" ht="18" hidden="false" customHeight="true" outlineLevel="0" collapsed="false">
      <c r="A18" s="19" t="n">
        <v>11</v>
      </c>
      <c r="B18" s="20"/>
      <c r="C18" s="21"/>
      <c r="D18" s="21"/>
      <c r="E18" s="21"/>
      <c r="F18" s="21"/>
      <c r="G18" s="21"/>
      <c r="H18" s="21"/>
      <c r="I18" s="21"/>
      <c r="J18" s="21"/>
      <c r="K18" s="21"/>
      <c r="L18" s="21"/>
      <c r="M18" s="21"/>
      <c r="N18" s="22" t="str">
        <f aca="false">IF(COUNT(C18:L18)=0,"",SUM(C18:L18))</f>
        <v/>
      </c>
      <c r="O18" s="22" t="str">
        <f aca="false">IF(N18="","",IF(N18&lt;=$C$32,"Low",IF(N18&lt;=$C$33,"Medium",IF(N18&lt;=$C$34,"High","Very High"))))</f>
        <v/>
      </c>
    </row>
    <row r="19" customFormat="false" ht="18" hidden="false" customHeight="true" outlineLevel="0" collapsed="false">
      <c r="A19" s="19" t="n">
        <v>12</v>
      </c>
      <c r="B19" s="20"/>
      <c r="C19" s="21"/>
      <c r="D19" s="21"/>
      <c r="E19" s="21"/>
      <c r="F19" s="21"/>
      <c r="G19" s="21"/>
      <c r="H19" s="21"/>
      <c r="I19" s="21"/>
      <c r="J19" s="21"/>
      <c r="K19" s="21"/>
      <c r="L19" s="21"/>
      <c r="M19" s="21"/>
      <c r="N19" s="22" t="str">
        <f aca="false">IF(COUNT(C19:L19)=0,"",SUM(C19:L19))</f>
        <v/>
      </c>
      <c r="O19" s="22" t="str">
        <f aca="false">IF(N19="","",IF(N19&lt;=$C$32,"Low",IF(N19&lt;=$C$33,"Medium",IF(N19&lt;=$C$34,"High","Very High"))))</f>
        <v/>
      </c>
    </row>
    <row r="20" customFormat="false" ht="18" hidden="false" customHeight="true" outlineLevel="0" collapsed="false">
      <c r="A20" s="19" t="n">
        <v>13</v>
      </c>
      <c r="B20" s="20"/>
      <c r="C20" s="21"/>
      <c r="D20" s="21"/>
      <c r="E20" s="21"/>
      <c r="F20" s="21"/>
      <c r="G20" s="21"/>
      <c r="H20" s="21"/>
      <c r="I20" s="21"/>
      <c r="J20" s="21"/>
      <c r="K20" s="21"/>
      <c r="L20" s="21"/>
      <c r="M20" s="21"/>
      <c r="N20" s="22" t="str">
        <f aca="false">IF(COUNT(C20:L20)=0,"",SUM(C20:L20))</f>
        <v/>
      </c>
      <c r="O20" s="22" t="str">
        <f aca="false">IF(N20="","",IF(N20&lt;=$C$32,"Low",IF(N20&lt;=$C$33,"Medium",IF(N20&lt;=$C$34,"High","Very High"))))</f>
        <v/>
      </c>
    </row>
    <row r="21" customFormat="false" ht="18" hidden="false" customHeight="true" outlineLevel="0" collapsed="false">
      <c r="A21" s="19" t="n">
        <v>14</v>
      </c>
      <c r="B21" s="20"/>
      <c r="C21" s="21"/>
      <c r="D21" s="21"/>
      <c r="E21" s="21"/>
      <c r="F21" s="21"/>
      <c r="G21" s="21"/>
      <c r="H21" s="21"/>
      <c r="I21" s="21"/>
      <c r="J21" s="21"/>
      <c r="K21" s="21"/>
      <c r="L21" s="21"/>
      <c r="M21" s="21"/>
      <c r="N21" s="22" t="str">
        <f aca="false">IF(COUNT(C21:L21)=0,"",SUM(C21:L21))</f>
        <v/>
      </c>
      <c r="O21" s="22" t="str">
        <f aca="false">IF(N21="","",IF(N21&lt;=$C$32,"Low",IF(N21&lt;=$C$33,"Medium",IF(N21&lt;=$C$34,"High","Very High"))))</f>
        <v/>
      </c>
    </row>
    <row r="22" customFormat="false" ht="18" hidden="false" customHeight="true" outlineLevel="0" collapsed="false">
      <c r="A22" s="19" t="n">
        <v>15</v>
      </c>
      <c r="B22" s="20"/>
      <c r="C22" s="21"/>
      <c r="D22" s="21"/>
      <c r="E22" s="21"/>
      <c r="F22" s="21"/>
      <c r="G22" s="21"/>
      <c r="H22" s="21"/>
      <c r="I22" s="21"/>
      <c r="J22" s="21"/>
      <c r="K22" s="21"/>
      <c r="L22" s="21"/>
      <c r="M22" s="21"/>
      <c r="N22" s="22" t="str">
        <f aca="false">IF(COUNT(C22:L22)=0,"",SUM(C22:L22))</f>
        <v/>
      </c>
      <c r="O22" s="22" t="str">
        <f aca="false">IF(N22="","",IF(N22&lt;=$C$32,"Low",IF(N22&lt;=$C$33,"Medium",IF(N22&lt;=$C$34,"High","Very High"))))</f>
        <v/>
      </c>
    </row>
    <row r="23" customFormat="false" ht="18" hidden="false" customHeight="true" outlineLevel="0" collapsed="false">
      <c r="A23" s="19" t="n">
        <v>16</v>
      </c>
      <c r="B23" s="20"/>
      <c r="C23" s="21"/>
      <c r="D23" s="21"/>
      <c r="E23" s="21"/>
      <c r="F23" s="21"/>
      <c r="G23" s="21"/>
      <c r="H23" s="21"/>
      <c r="I23" s="21"/>
      <c r="J23" s="21"/>
      <c r="K23" s="21"/>
      <c r="L23" s="21"/>
      <c r="M23" s="21"/>
      <c r="N23" s="22" t="str">
        <f aca="false">IF(COUNT(C23:L23)=0,"",SUM(C23:L23))</f>
        <v/>
      </c>
      <c r="O23" s="22" t="str">
        <f aca="false">IF(N23="","",IF(N23&lt;=$C$32,"Low",IF(N23&lt;=$C$33,"Medium",IF(N23&lt;=$C$34,"High","Very High"))))</f>
        <v/>
      </c>
    </row>
    <row r="24" customFormat="false" ht="18" hidden="false" customHeight="true" outlineLevel="0" collapsed="false">
      <c r="A24" s="19" t="n">
        <v>17</v>
      </c>
      <c r="B24" s="20"/>
      <c r="C24" s="21"/>
      <c r="D24" s="21"/>
      <c r="E24" s="21"/>
      <c r="F24" s="21"/>
      <c r="G24" s="21"/>
      <c r="H24" s="21"/>
      <c r="I24" s="21"/>
      <c r="J24" s="21"/>
      <c r="K24" s="21"/>
      <c r="L24" s="21"/>
      <c r="M24" s="21"/>
      <c r="N24" s="22" t="str">
        <f aca="false">IF(COUNT(C24:L24)=0,"",SUM(C24:L24))</f>
        <v/>
      </c>
      <c r="O24" s="22" t="str">
        <f aca="false">IF(N24="","",IF(N24&lt;=$C$32,"Low",IF(N24&lt;=$C$33,"Medium",IF(N24&lt;=$C$34,"High","Very High"))))</f>
        <v/>
      </c>
    </row>
    <row r="25" customFormat="false" ht="18" hidden="false" customHeight="true" outlineLevel="0" collapsed="false">
      <c r="A25" s="19" t="n">
        <v>18</v>
      </c>
      <c r="B25" s="20"/>
      <c r="C25" s="21"/>
      <c r="D25" s="21"/>
      <c r="E25" s="21"/>
      <c r="F25" s="21"/>
      <c r="G25" s="21"/>
      <c r="H25" s="21"/>
      <c r="I25" s="21"/>
      <c r="J25" s="21"/>
      <c r="K25" s="21"/>
      <c r="L25" s="21"/>
      <c r="M25" s="21"/>
      <c r="N25" s="22" t="str">
        <f aca="false">IF(COUNT(C25:L25)=0,"",SUM(C25:L25))</f>
        <v/>
      </c>
      <c r="O25" s="22" t="str">
        <f aca="false">IF(N25="","",IF(N25&lt;=$C$32,"Low",IF(N25&lt;=$C$33,"Medium",IF(N25&lt;=$C$34,"High","Very High"))))</f>
        <v/>
      </c>
    </row>
    <row r="26" customFormat="false" ht="18" hidden="false" customHeight="true" outlineLevel="0" collapsed="false">
      <c r="A26" s="19" t="n">
        <v>19</v>
      </c>
      <c r="B26" s="20"/>
      <c r="C26" s="21"/>
      <c r="D26" s="21"/>
      <c r="E26" s="21"/>
      <c r="F26" s="21"/>
      <c r="G26" s="21"/>
      <c r="H26" s="21"/>
      <c r="I26" s="21"/>
      <c r="J26" s="21"/>
      <c r="K26" s="21"/>
      <c r="L26" s="21"/>
      <c r="M26" s="21"/>
      <c r="N26" s="22" t="str">
        <f aca="false">IF(COUNT(C26:L26)=0,"",SUM(C26:L26))</f>
        <v/>
      </c>
      <c r="O26" s="22" t="str">
        <f aca="false">IF(N26="","",IF(N26&lt;=$C$32,"Low",IF(N26&lt;=$C$33,"Medium",IF(N26&lt;=$C$34,"High","Very High"))))</f>
        <v/>
      </c>
    </row>
    <row r="27" customFormat="false" ht="15" hidden="false" customHeight="true" outlineLevel="0" collapsed="false">
      <c r="B27" s="23" t="s">
        <v>51</v>
      </c>
      <c r="C27" s="23"/>
      <c r="D27" s="23"/>
      <c r="E27" s="23"/>
      <c r="F27" s="23"/>
      <c r="G27" s="23"/>
      <c r="H27" s="23"/>
      <c r="I27" s="23"/>
      <c r="J27" s="23"/>
      <c r="K27" s="23"/>
      <c r="L27" s="23"/>
      <c r="M27" s="23"/>
      <c r="N27" s="23"/>
      <c r="O27" s="23"/>
    </row>
    <row r="28" customFormat="false" ht="33.75" hidden="false" customHeight="true" outlineLevel="0" collapsed="false">
      <c r="B28" s="24" t="s">
        <v>52</v>
      </c>
      <c r="C28" s="24"/>
      <c r="D28" s="24"/>
      <c r="E28" s="24"/>
      <c r="F28" s="24"/>
      <c r="G28" s="24"/>
      <c r="H28" s="24"/>
      <c r="I28" s="24"/>
      <c r="J28" s="24"/>
      <c r="K28" s="24"/>
      <c r="L28" s="24"/>
      <c r="M28" s="24"/>
      <c r="N28" s="24"/>
      <c r="O28" s="24"/>
    </row>
    <row r="29" customFormat="false" ht="23.85" hidden="false" customHeight="true" outlineLevel="0" collapsed="false">
      <c r="B29" s="25" t="s">
        <v>53</v>
      </c>
      <c r="C29" s="10" t="n">
        <v>0.5</v>
      </c>
      <c r="D29" s="26" t="s">
        <v>54</v>
      </c>
      <c r="E29" s="26"/>
      <c r="F29" s="26"/>
      <c r="G29" s="26"/>
      <c r="H29" s="26"/>
      <c r="I29" s="26"/>
      <c r="J29" s="26"/>
      <c r="K29" s="26"/>
      <c r="L29" s="26"/>
      <c r="M29" s="26"/>
      <c r="N29" s="26"/>
      <c r="O29" s="26"/>
    </row>
    <row r="30" customFormat="false" ht="23.85" hidden="false" customHeight="true" outlineLevel="0" collapsed="false">
      <c r="B30" s="25" t="s">
        <v>55</v>
      </c>
      <c r="C30" s="10" t="n">
        <v>7</v>
      </c>
      <c r="D30" s="26" t="s">
        <v>56</v>
      </c>
      <c r="E30" s="26"/>
      <c r="F30" s="26"/>
      <c r="G30" s="26"/>
      <c r="H30" s="26"/>
      <c r="I30" s="26"/>
      <c r="J30" s="26"/>
      <c r="K30" s="26"/>
      <c r="L30" s="26"/>
      <c r="M30" s="26"/>
      <c r="N30" s="26"/>
      <c r="O30" s="26"/>
    </row>
    <row r="32" customFormat="false" ht="15" hidden="false" customHeight="true" outlineLevel="0" collapsed="false">
      <c r="B32" s="25" t="s">
        <v>57</v>
      </c>
      <c r="C32" s="10" t="n">
        <v>7</v>
      </c>
      <c r="D32" s="26" t="s">
        <v>58</v>
      </c>
      <c r="E32" s="26"/>
      <c r="F32" s="26"/>
      <c r="G32" s="26"/>
      <c r="H32" s="26"/>
      <c r="I32" s="26"/>
      <c r="J32" s="26"/>
      <c r="K32" s="26"/>
      <c r="L32" s="26"/>
      <c r="M32" s="26"/>
      <c r="N32" s="26"/>
      <c r="O32" s="26"/>
    </row>
    <row r="33" customFormat="false" ht="15" hidden="false" customHeight="true" outlineLevel="0" collapsed="false">
      <c r="B33" s="25" t="s">
        <v>59</v>
      </c>
      <c r="C33" s="10" t="n">
        <v>14</v>
      </c>
      <c r="D33" s="26" t="s">
        <v>60</v>
      </c>
      <c r="E33" s="26"/>
      <c r="F33" s="26"/>
      <c r="G33" s="26"/>
      <c r="H33" s="26"/>
      <c r="I33" s="26"/>
      <c r="J33" s="26"/>
      <c r="K33" s="26"/>
      <c r="L33" s="26"/>
      <c r="M33" s="26"/>
      <c r="N33" s="26"/>
      <c r="O33" s="26"/>
    </row>
    <row r="34" customFormat="false" ht="15" hidden="false" customHeight="true" outlineLevel="0" collapsed="false">
      <c r="B34" s="25" t="s">
        <v>61</v>
      </c>
      <c r="C34" s="10" t="n">
        <v>22</v>
      </c>
      <c r="D34" s="26" t="s">
        <v>62</v>
      </c>
      <c r="E34" s="26"/>
      <c r="F34" s="26"/>
      <c r="G34" s="26"/>
      <c r="H34" s="26"/>
      <c r="I34" s="26"/>
      <c r="J34" s="26"/>
      <c r="K34" s="26"/>
      <c r="L34" s="26"/>
      <c r="M34" s="26"/>
      <c r="N34" s="26"/>
      <c r="O34" s="26"/>
    </row>
  </sheetData>
  <mergeCells count="7">
    <mergeCell ref="B27:O27"/>
    <mergeCell ref="B28:O28"/>
    <mergeCell ref="D29:O29"/>
    <mergeCell ref="D30:O30"/>
    <mergeCell ref="D32:O32"/>
    <mergeCell ref="D33:O33"/>
    <mergeCell ref="D34:O34"/>
  </mergeCells>
  <dataValidations count="1">
    <dataValidation allowBlank="true" errorStyle="stop" operator="between" showDropDown="false" showErrorMessage="false" showInputMessage="false" sqref="C8:L26" type="list">
      <formula1>"0,1,2,3"</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3" min="3" style="0" width="44"/>
    <col collapsed="false" customWidth="true" hidden="false" outlineLevel="0" max="6" min="4" style="0" width="22"/>
  </cols>
  <sheetData>
    <row r="2" customFormat="false" ht="21.75" hidden="false" customHeight="true" outlineLevel="0" collapsed="false">
      <c r="B2" s="8" t="s">
        <v>63</v>
      </c>
    </row>
    <row r="3" customFormat="false" ht="15" hidden="false" customHeight="false" outlineLevel="0" collapsed="false">
      <c r="B3" s="27" t="s">
        <v>64</v>
      </c>
      <c r="C3" s="27"/>
      <c r="D3" s="27"/>
      <c r="E3" s="27"/>
      <c r="F3" s="27"/>
    </row>
    <row r="5" customFormat="false" ht="25.5" hidden="false" customHeight="true" outlineLevel="0" collapsed="false">
      <c r="B5" s="17" t="s">
        <v>65</v>
      </c>
      <c r="C5" s="28" t="s">
        <v>66</v>
      </c>
      <c r="D5" s="28" t="s">
        <v>67</v>
      </c>
      <c r="E5" s="28" t="s">
        <v>68</v>
      </c>
      <c r="F5" s="28" t="s">
        <v>69</v>
      </c>
    </row>
    <row r="6" customFormat="false" ht="30" hidden="false" customHeight="true" outlineLevel="0" collapsed="false">
      <c r="B6" s="29" t="s">
        <v>38</v>
      </c>
      <c r="C6" s="30" t="s">
        <v>70</v>
      </c>
      <c r="D6" s="30" t="s">
        <v>71</v>
      </c>
      <c r="E6" s="30" t="s">
        <v>72</v>
      </c>
      <c r="F6" s="30" t="s">
        <v>73</v>
      </c>
    </row>
    <row r="7" customFormat="false" ht="30" hidden="false" customHeight="true" outlineLevel="0" collapsed="false">
      <c r="B7" s="29" t="s">
        <v>39</v>
      </c>
      <c r="C7" s="30" t="s">
        <v>74</v>
      </c>
      <c r="D7" s="30" t="s">
        <v>75</v>
      </c>
      <c r="E7" s="30" t="s">
        <v>76</v>
      </c>
      <c r="F7" s="30" t="s">
        <v>77</v>
      </c>
    </row>
    <row r="8" customFormat="false" ht="30" hidden="false" customHeight="true" outlineLevel="0" collapsed="false">
      <c r="B8" s="29" t="s">
        <v>40</v>
      </c>
      <c r="C8" s="30" t="s">
        <v>78</v>
      </c>
      <c r="D8" s="30" t="s">
        <v>79</v>
      </c>
      <c r="E8" s="30" t="s">
        <v>80</v>
      </c>
      <c r="F8" s="30" t="s">
        <v>81</v>
      </c>
    </row>
    <row r="9" customFormat="false" ht="30" hidden="false" customHeight="true" outlineLevel="0" collapsed="false">
      <c r="B9" s="29" t="s">
        <v>41</v>
      </c>
      <c r="C9" s="30" t="s">
        <v>82</v>
      </c>
      <c r="D9" s="30" t="s">
        <v>83</v>
      </c>
      <c r="E9" s="30" t="s">
        <v>84</v>
      </c>
      <c r="F9" s="30" t="s">
        <v>85</v>
      </c>
    </row>
    <row r="10" customFormat="false" ht="30" hidden="false" customHeight="true" outlineLevel="0" collapsed="false">
      <c r="B10" s="29" t="s">
        <v>42</v>
      </c>
      <c r="C10" s="30" t="s">
        <v>86</v>
      </c>
      <c r="D10" s="30" t="s">
        <v>87</v>
      </c>
      <c r="E10" s="30" t="s">
        <v>88</v>
      </c>
      <c r="F10" s="30" t="s">
        <v>89</v>
      </c>
    </row>
    <row r="11" customFormat="false" ht="30" hidden="false" customHeight="true" outlineLevel="0" collapsed="false">
      <c r="B11" s="29" t="s">
        <v>43</v>
      </c>
      <c r="C11" s="30" t="s">
        <v>90</v>
      </c>
      <c r="D11" s="30" t="s">
        <v>91</v>
      </c>
      <c r="E11" s="30" t="s">
        <v>92</v>
      </c>
      <c r="F11" s="30" t="s">
        <v>93</v>
      </c>
    </row>
    <row r="12" customFormat="false" ht="30" hidden="false" customHeight="true" outlineLevel="0" collapsed="false">
      <c r="B12" s="29" t="s">
        <v>44</v>
      </c>
      <c r="C12" s="30" t="s">
        <v>94</v>
      </c>
      <c r="D12" s="30" t="s">
        <v>95</v>
      </c>
      <c r="E12" s="30" t="s">
        <v>96</v>
      </c>
      <c r="F12" s="30" t="s">
        <v>97</v>
      </c>
    </row>
    <row r="13" customFormat="false" ht="30" hidden="false" customHeight="true" outlineLevel="0" collapsed="false">
      <c r="B13" s="29" t="s">
        <v>45</v>
      </c>
      <c r="C13" s="30" t="s">
        <v>98</v>
      </c>
      <c r="D13" s="30" t="s">
        <v>99</v>
      </c>
      <c r="E13" s="30" t="s">
        <v>100</v>
      </c>
      <c r="F13" s="30" t="s">
        <v>101</v>
      </c>
    </row>
    <row r="14" customFormat="false" ht="30" hidden="false" customHeight="true" outlineLevel="0" collapsed="false">
      <c r="B14" s="29" t="s">
        <v>46</v>
      </c>
      <c r="C14" s="30" t="s">
        <v>102</v>
      </c>
      <c r="D14" s="30" t="s">
        <v>103</v>
      </c>
      <c r="E14" s="30" t="s">
        <v>104</v>
      </c>
      <c r="F14" s="30" t="s">
        <v>105</v>
      </c>
    </row>
    <row r="15" customFormat="false" ht="30" hidden="false" customHeight="true" outlineLevel="0" collapsed="false">
      <c r="B15" s="29" t="s">
        <v>47</v>
      </c>
      <c r="C15" s="30" t="s">
        <v>98</v>
      </c>
      <c r="D15" s="30" t="s">
        <v>106</v>
      </c>
      <c r="E15" s="30" t="s">
        <v>107</v>
      </c>
      <c r="F15" s="30" t="s">
        <v>108</v>
      </c>
    </row>
    <row r="17" customFormat="false" ht="15" hidden="false" customHeight="false" outlineLevel="0" collapsed="false">
      <c r="B17" s="11" t="s">
        <v>109</v>
      </c>
    </row>
    <row r="18" customFormat="false" ht="15" hidden="false" customHeight="true" outlineLevel="0" collapsed="false">
      <c r="B18" s="31" t="s">
        <v>29</v>
      </c>
      <c r="C18" s="32" t="s">
        <v>110</v>
      </c>
      <c r="D18" s="30" t="s">
        <v>111</v>
      </c>
      <c r="E18" s="30"/>
      <c r="F18" s="30"/>
    </row>
    <row r="19" customFormat="false" ht="15" hidden="false" customHeight="true" outlineLevel="0" collapsed="false">
      <c r="B19" s="33" t="s">
        <v>30</v>
      </c>
      <c r="C19" s="32" t="s">
        <v>112</v>
      </c>
      <c r="D19" s="30" t="s">
        <v>113</v>
      </c>
      <c r="E19" s="30"/>
      <c r="F19" s="30"/>
    </row>
    <row r="20" customFormat="false" ht="15" hidden="false" customHeight="true" outlineLevel="0" collapsed="false">
      <c r="B20" s="34" t="s">
        <v>31</v>
      </c>
      <c r="C20" s="32" t="s">
        <v>114</v>
      </c>
      <c r="D20" s="30" t="s">
        <v>115</v>
      </c>
      <c r="E20" s="30"/>
      <c r="F20" s="30"/>
    </row>
    <row r="21" customFormat="false" ht="15" hidden="false" customHeight="true" outlineLevel="0" collapsed="false">
      <c r="B21" s="35" t="s">
        <v>32</v>
      </c>
      <c r="C21" s="32" t="s">
        <v>116</v>
      </c>
      <c r="D21" s="30" t="s">
        <v>117</v>
      </c>
      <c r="E21" s="30"/>
      <c r="F21" s="30"/>
    </row>
  </sheetData>
  <mergeCells count="5">
    <mergeCell ref="B3:F3"/>
    <mergeCell ref="D18:F18"/>
    <mergeCell ref="D19:F19"/>
    <mergeCell ref="D20:F20"/>
    <mergeCell ref="D21:F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2026-07-01T09:10:03Z</dcterms:created>
  <dc:creator>openpyxl</dc:creator>
  <dc:description/>
  <dc:language>en-US</dc:language>
  <cp:lastModifiedBy/>
  <dcterms:modified xsi:type="dcterms:W3CDTF">2026-07-01T09:10:03Z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